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390" windowWidth="11055" windowHeight="11760"/>
  </bookViews>
  <sheets>
    <sheet name="Corrispettivo economico" sheetId="1" r:id="rId1"/>
    <sheet name="Fornitura" sheetId="2" r:id="rId2"/>
    <sheet name="Foglio3" sheetId="3" r:id="rId3"/>
  </sheets>
  <definedNames>
    <definedName name="_xlnm.Print_Area" localSheetId="0">'Corrispettivo economico'!$A$2:$G$18</definedName>
  </definedNames>
  <calcPr calcId="191029"/>
</workbook>
</file>

<file path=xl/calcChain.xml><?xml version="1.0" encoding="utf-8"?>
<calcChain xmlns="http://schemas.openxmlformats.org/spreadsheetml/2006/main">
  <c r="F5" i="1" l="1"/>
  <c r="E5" i="1"/>
  <c r="E6" i="1"/>
  <c r="F6" i="1" s="1"/>
  <c r="E7" i="1"/>
  <c r="F7" i="1" s="1"/>
  <c r="E8" i="1"/>
  <c r="F8" i="1" s="1"/>
  <c r="F9" i="1" l="1"/>
  <c r="E9" i="1"/>
</calcChain>
</file>

<file path=xl/sharedStrings.xml><?xml version="1.0" encoding="utf-8"?>
<sst xmlns="http://schemas.openxmlformats.org/spreadsheetml/2006/main" count="26" uniqueCount="25">
  <si>
    <t>Villafranca Sicula</t>
  </si>
  <si>
    <t>Lucca Sicula</t>
  </si>
  <si>
    <t>Calamonaci</t>
  </si>
  <si>
    <t>Burgio</t>
  </si>
  <si>
    <t>autocompattatore 23 mc</t>
  </si>
  <si>
    <t>autocompattatore 16 mc</t>
  </si>
  <si>
    <t>autocompattatore 10 mc</t>
  </si>
  <si>
    <t>Gasolone satellite 5-6 mc</t>
  </si>
  <si>
    <t>Gasolone satellite 2,5-3 mc</t>
  </si>
  <si>
    <t>IVA al 10%</t>
  </si>
  <si>
    <t>Totale</t>
  </si>
  <si>
    <t>COMUNI</t>
  </si>
  <si>
    <t>Fornitura</t>
  </si>
  <si>
    <t>numero</t>
  </si>
  <si>
    <t>totale parziale</t>
  </si>
  <si>
    <t>TOTALE COMPLESSIVO</t>
  </si>
  <si>
    <t>Costo Unitario €/mezzo</t>
  </si>
  <si>
    <t>Il direttore di gestione</t>
  </si>
  <si>
    <t>Ing. Pasquale Amato</t>
  </si>
  <si>
    <r>
      <t xml:space="preserve">Oggetto: </t>
    </r>
    <r>
      <rPr>
        <sz val="14"/>
        <color theme="1"/>
        <rFont val="Calibri"/>
        <family val="2"/>
        <scheme val="minor"/>
      </rPr>
      <t>“affidamento diretto del conferimento del servizio di  selezione in centro di Selezione abilitato delle frazioni multimateriale leggera C.E.R. 15.01.06, presso il Centro di Selezione ECOFACE di Ravanusa (AG)". DETERMINAZIONE DEI CORRISPETTIVI</t>
    </r>
  </si>
  <si>
    <t>(*)</t>
  </si>
  <si>
    <t>Le quantità di competenza del Comune di Burgio sono "calcolate", data la discontinuità dei dati della raccolta, con miglioramento dei risultati registrati a fine anno.</t>
  </si>
  <si>
    <t>Costo €/ton per la selezione</t>
  </si>
  <si>
    <t>Lucca Sicula, 29/12/2023</t>
  </si>
  <si>
    <t>quantità multimatetiale leggero raccolte nel 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</si>
</sst>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u/>
      <sz val="11"/>
      <color theme="1"/>
      <name val="Calibri"/>
      <family val="2"/>
      <scheme val="minor"/>
    </font>
    <font>
      <i/>
      <sz val="11"/>
      <color theme="1"/>
      <name val="Calibri"/>
      <family val="2"/>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45">
    <xf numFmtId="0" fontId="0" fillId="0" borderId="0" xfId="0"/>
    <xf numFmtId="0" fontId="1" fillId="0" borderId="5" xfId="0" applyFont="1" applyBorder="1"/>
    <xf numFmtId="0" fontId="1" fillId="0" borderId="6" xfId="0" applyFont="1" applyBorder="1"/>
    <xf numFmtId="0" fontId="1" fillId="0" borderId="7" xfId="0" applyFont="1" applyBorder="1"/>
    <xf numFmtId="0" fontId="1" fillId="0" borderId="12" xfId="0" applyFont="1" applyBorder="1" applyAlignment="1">
      <alignment horizontal="center" vertical="center" wrapText="1"/>
    </xf>
    <xf numFmtId="0" fontId="0" fillId="0" borderId="1" xfId="0" applyBorder="1"/>
    <xf numFmtId="0" fontId="0" fillId="0" borderId="16" xfId="0" applyBorder="1"/>
    <xf numFmtId="0" fontId="0" fillId="0" borderId="17" xfId="0" applyBorder="1"/>
    <xf numFmtId="0" fontId="0" fillId="0" borderId="12" xfId="0" applyBorder="1"/>
    <xf numFmtId="0" fontId="0" fillId="0" borderId="3" xfId="0"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vertical="center"/>
    </xf>
    <xf numFmtId="0" fontId="0" fillId="0" borderId="18" xfId="0" applyBorder="1" applyAlignment="1">
      <alignment horizontal="center" vertical="center"/>
    </xf>
    <xf numFmtId="0" fontId="0" fillId="0" borderId="2" xfId="0" applyBorder="1"/>
    <xf numFmtId="0" fontId="0" fillId="0" borderId="19" xfId="0" applyBorder="1"/>
    <xf numFmtId="0" fontId="1" fillId="0" borderId="8" xfId="0" applyFont="1" applyBorder="1" applyAlignment="1">
      <alignment vertical="center"/>
    </xf>
    <xf numFmtId="0" fontId="1" fillId="0" borderId="15"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21" xfId="0" applyBorder="1" applyAlignment="1">
      <alignment horizontal="center" vertical="center"/>
    </xf>
    <xf numFmtId="0" fontId="0" fillId="0" borderId="22" xfId="0" applyBorder="1"/>
    <xf numFmtId="0" fontId="1" fillId="0" borderId="25" xfId="0" applyFont="1" applyBorder="1" applyAlignment="1">
      <alignment horizontal="center" vertical="center" wrapText="1"/>
    </xf>
    <xf numFmtId="0" fontId="5" fillId="0" borderId="0" xfId="0" applyFont="1"/>
    <xf numFmtId="0" fontId="1" fillId="0" borderId="26" xfId="0" applyFont="1" applyBorder="1" applyAlignment="1">
      <alignment horizontal="center" vertical="center" wrapText="1"/>
    </xf>
    <xf numFmtId="0" fontId="0" fillId="0" borderId="27" xfId="0" applyBorder="1" applyAlignment="1">
      <alignment horizontal="center" vertical="center" wrapText="1"/>
    </xf>
    <xf numFmtId="164" fontId="0" fillId="0" borderId="28" xfId="0" applyNumberFormat="1" applyBorder="1" applyAlignment="1">
      <alignment horizontal="center"/>
    </xf>
    <xf numFmtId="164" fontId="0" fillId="0" borderId="28" xfId="0" applyNumberFormat="1" applyBorder="1"/>
    <xf numFmtId="164" fontId="0" fillId="0" borderId="29" xfId="0" applyNumberFormat="1" applyBorder="1"/>
    <xf numFmtId="164" fontId="0" fillId="0" borderId="23" xfId="0" applyNumberFormat="1" applyBorder="1"/>
    <xf numFmtId="164" fontId="0" fillId="0" borderId="24" xfId="0" applyNumberFormat="1" applyBorder="1"/>
    <xf numFmtId="0" fontId="0" fillId="0" borderId="0" xfId="0" applyAlignment="1">
      <alignment horizontal="right" vertical="center"/>
    </xf>
    <xf numFmtId="3" fontId="0" fillId="0" borderId="31" xfId="0" applyNumberFormat="1" applyBorder="1" applyAlignment="1">
      <alignment horizontal="center"/>
    </xf>
    <xf numFmtId="3" fontId="0" fillId="0" borderId="3" xfId="0" applyNumberFormat="1" applyBorder="1" applyAlignment="1">
      <alignment horizontal="center"/>
    </xf>
    <xf numFmtId="3" fontId="0" fillId="0" borderId="4" xfId="0" applyNumberFormat="1" applyBorder="1" applyAlignment="1">
      <alignment horizontal="center"/>
    </xf>
    <xf numFmtId="0" fontId="1" fillId="0" borderId="30" xfId="0" applyFont="1" applyBorder="1" applyAlignment="1">
      <alignment horizontal="right"/>
    </xf>
    <xf numFmtId="0" fontId="1" fillId="0" borderId="23" xfId="0" applyFont="1" applyBorder="1" applyAlignment="1">
      <alignment horizontal="right"/>
    </xf>
    <xf numFmtId="0" fontId="4" fillId="0" borderId="0" xfId="0" applyFont="1" applyAlignment="1">
      <alignment horizontal="center"/>
    </xf>
    <xf numFmtId="0" fontId="0" fillId="0" borderId="0" xfId="0" applyAlignment="1">
      <alignment horizontal="center"/>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0" xfId="0" applyAlignment="1">
      <alignment horizontal="left" vertical="center" wrapText="1"/>
    </xf>
    <xf numFmtId="0" fontId="1" fillId="0" borderId="9" xfId="0" applyFont="1" applyBorder="1" applyAlignment="1">
      <alignment horizontal="right"/>
    </xf>
    <xf numFmtId="0" fontId="1" fillId="0" borderId="10" xfId="0" applyFont="1" applyBorder="1" applyAlignment="1">
      <alignment horizontal="right"/>
    </xf>
    <xf numFmtId="0" fontId="1" fillId="0" borderId="11" xfId="0" applyFont="1" applyBorder="1" applyAlignment="1">
      <alignment horizontal="right"/>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15240</xdr:colOff>
      <xdr:row>13</xdr:row>
      <xdr:rowOff>68579</xdr:rowOff>
    </xdr:from>
    <xdr:to>
      <xdr:col>5</xdr:col>
      <xdr:colOff>451987</xdr:colOff>
      <xdr:row>15</xdr:row>
      <xdr:rowOff>571500</xdr:rowOff>
    </xdr:to>
    <xdr:pic>
      <xdr:nvPicPr>
        <xdr:cNvPr id="3" name="Immagine 2">
          <a:extLst>
            <a:ext uri="{FF2B5EF4-FFF2-40B4-BE49-F238E27FC236}">
              <a16:creationId xmlns:a16="http://schemas.microsoft.com/office/drawing/2014/main" xmlns="" id="{D9D7824D-9CDC-4284-BB18-82E35C7517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58640" y="3307079"/>
          <a:ext cx="1267327" cy="8686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tabSelected="1" view="pageBreakPreview" zoomScaleNormal="100" zoomScaleSheetLayoutView="100" workbookViewId="0">
      <selection activeCell="F9" sqref="F9"/>
    </sheetView>
  </sheetViews>
  <sheetFormatPr defaultRowHeight="15" x14ac:dyDescent="0.25"/>
  <cols>
    <col min="1" max="1" width="3.42578125" customWidth="1"/>
    <col min="2" max="2" width="25.140625" customWidth="1"/>
    <col min="3" max="3" width="16.85546875" customWidth="1"/>
    <col min="4" max="4" width="17.85546875" customWidth="1"/>
    <col min="5" max="5" width="12.140625" customWidth="1"/>
    <col min="6" max="6" width="11.7109375" customWidth="1"/>
    <col min="7" max="7" width="3.7109375" customWidth="1"/>
  </cols>
  <sheetData>
    <row r="2" spans="2:6" thickBot="1" x14ac:dyDescent="0.35"/>
    <row r="3" spans="2:6" ht="34.9" customHeight="1" thickBot="1" x14ac:dyDescent="0.3">
      <c r="B3" s="38" t="s">
        <v>19</v>
      </c>
      <c r="C3" s="39"/>
      <c r="D3" s="39"/>
      <c r="E3" s="39"/>
      <c r="F3" s="40"/>
    </row>
    <row r="4" spans="2:6" ht="60.75" thickBot="1" x14ac:dyDescent="0.3">
      <c r="B4" s="21" t="s">
        <v>11</v>
      </c>
      <c r="C4" s="23" t="s">
        <v>24</v>
      </c>
      <c r="D4" s="23" t="s">
        <v>22</v>
      </c>
      <c r="E4" s="23" t="s">
        <v>9</v>
      </c>
      <c r="F4" s="24" t="s">
        <v>10</v>
      </c>
    </row>
    <row r="5" spans="2:6" thickBot="1" x14ac:dyDescent="0.35">
      <c r="B5" s="1" t="s">
        <v>3</v>
      </c>
      <c r="C5" s="31">
        <v>85</v>
      </c>
      <c r="D5" s="25">
        <v>95</v>
      </c>
      <c r="E5" s="26">
        <f>C5*D5*10%</f>
        <v>807.5</v>
      </c>
      <c r="F5" s="27">
        <f>C5*D5+E5</f>
        <v>8882.5</v>
      </c>
    </row>
    <row r="6" spans="2:6" thickBot="1" x14ac:dyDescent="0.35">
      <c r="B6" s="2" t="s">
        <v>2</v>
      </c>
      <c r="C6" s="32">
        <v>55</v>
      </c>
      <c r="D6" s="25">
        <v>95</v>
      </c>
      <c r="E6" s="26">
        <f t="shared" ref="E6:E8" si="0">C6*D6*10%</f>
        <v>522.5</v>
      </c>
      <c r="F6" s="27">
        <f t="shared" ref="F6:F8" si="1">C6*D6+E6</f>
        <v>5747.5</v>
      </c>
    </row>
    <row r="7" spans="2:6" thickBot="1" x14ac:dyDescent="0.35">
      <c r="B7" s="2" t="s">
        <v>1</v>
      </c>
      <c r="C7" s="32">
        <v>65</v>
      </c>
      <c r="D7" s="25">
        <v>95</v>
      </c>
      <c r="E7" s="26">
        <f t="shared" si="0"/>
        <v>617.5</v>
      </c>
      <c r="F7" s="27">
        <f t="shared" si="1"/>
        <v>6792.5</v>
      </c>
    </row>
    <row r="8" spans="2:6" thickBot="1" x14ac:dyDescent="0.35">
      <c r="B8" s="3" t="s">
        <v>0</v>
      </c>
      <c r="C8" s="33">
        <v>55</v>
      </c>
      <c r="D8" s="25">
        <v>95</v>
      </c>
      <c r="E8" s="26">
        <f t="shared" si="0"/>
        <v>522.5</v>
      </c>
      <c r="F8" s="27">
        <f t="shared" si="1"/>
        <v>5747.5</v>
      </c>
    </row>
    <row r="9" spans="2:6" thickBot="1" x14ac:dyDescent="0.35">
      <c r="B9" s="34" t="s">
        <v>10</v>
      </c>
      <c r="C9" s="35"/>
      <c r="D9" s="35"/>
      <c r="E9" s="28">
        <f>SUM(E5:E8)</f>
        <v>2470</v>
      </c>
      <c r="F9" s="29">
        <f>SUM(F5:F8)</f>
        <v>27170</v>
      </c>
    </row>
    <row r="12" spans="2:6" ht="14.45" x14ac:dyDescent="0.3">
      <c r="B12" s="22" t="s">
        <v>23</v>
      </c>
      <c r="E12" s="36" t="s">
        <v>17</v>
      </c>
      <c r="F12" s="36"/>
    </row>
    <row r="13" spans="2:6" ht="14.45" x14ac:dyDescent="0.3">
      <c r="E13" s="37" t="s">
        <v>18</v>
      </c>
      <c r="F13" s="37"/>
    </row>
    <row r="14" spans="2:6" x14ac:dyDescent="0.25">
      <c r="E14" s="37"/>
      <c r="F14" s="37"/>
    </row>
    <row r="15" spans="2:6" x14ac:dyDescent="0.25">
      <c r="E15" s="37"/>
      <c r="F15" s="37"/>
    </row>
    <row r="16" spans="2:6" ht="129.75" customHeight="1" x14ac:dyDescent="0.25">
      <c r="B16" s="30" t="s">
        <v>20</v>
      </c>
      <c r="C16" s="41" t="s">
        <v>21</v>
      </c>
      <c r="D16" s="41"/>
      <c r="E16" s="37"/>
      <c r="F16" s="37"/>
    </row>
    <row r="17" spans="5:6" x14ac:dyDescent="0.25">
      <c r="E17" s="37"/>
      <c r="F17" s="37"/>
    </row>
    <row r="18" spans="5:6" x14ac:dyDescent="0.25">
      <c r="E18" s="37"/>
      <c r="F18" s="37"/>
    </row>
  </sheetData>
  <mergeCells count="6">
    <mergeCell ref="B9:D9"/>
    <mergeCell ref="E12:F12"/>
    <mergeCell ref="E14:F18"/>
    <mergeCell ref="E13:F13"/>
    <mergeCell ref="B3:F3"/>
    <mergeCell ref="C16:D16"/>
  </mergeCells>
  <pageMargins left="0.7" right="0.7" top="0.75" bottom="0.75" header="0.3" footer="0.3"/>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11" sqref="C11"/>
    </sheetView>
  </sheetViews>
  <sheetFormatPr defaultRowHeight="15" x14ac:dyDescent="0.25"/>
  <cols>
    <col min="1" max="1" width="25.7109375" customWidth="1"/>
    <col min="3" max="3" width="15" customWidth="1"/>
  </cols>
  <sheetData>
    <row r="1" spans="1:4" ht="30.75" thickBot="1" x14ac:dyDescent="0.3">
      <c r="A1" s="12" t="s">
        <v>12</v>
      </c>
      <c r="B1" s="16" t="s">
        <v>13</v>
      </c>
      <c r="C1" s="4" t="s">
        <v>16</v>
      </c>
      <c r="D1" s="17" t="s">
        <v>14</v>
      </c>
    </row>
    <row r="2" spans="1:4" ht="14.45" x14ac:dyDescent="0.3">
      <c r="A2" s="10" t="s">
        <v>4</v>
      </c>
      <c r="B2" s="13">
        <v>1</v>
      </c>
      <c r="C2" s="14"/>
      <c r="D2" s="15"/>
    </row>
    <row r="3" spans="1:4" ht="14.45" x14ac:dyDescent="0.3">
      <c r="A3" s="11" t="s">
        <v>5</v>
      </c>
      <c r="B3" s="9">
        <v>1</v>
      </c>
      <c r="C3" s="5"/>
      <c r="D3" s="6"/>
    </row>
    <row r="4" spans="1:4" ht="14.45" x14ac:dyDescent="0.3">
      <c r="A4" s="11" t="s">
        <v>6</v>
      </c>
      <c r="B4" s="9">
        <v>2</v>
      </c>
      <c r="C4" s="5"/>
      <c r="D4" s="6"/>
    </row>
    <row r="5" spans="1:4" ht="14.45" x14ac:dyDescent="0.3">
      <c r="A5" s="11" t="s">
        <v>7</v>
      </c>
      <c r="B5" s="9">
        <v>2</v>
      </c>
      <c r="C5" s="5"/>
      <c r="D5" s="6"/>
    </row>
    <row r="6" spans="1:4" thickBot="1" x14ac:dyDescent="0.35">
      <c r="A6" s="18" t="s">
        <v>8</v>
      </c>
      <c r="B6" s="19">
        <v>1</v>
      </c>
      <c r="C6" s="20"/>
      <c r="D6" s="7"/>
    </row>
    <row r="7" spans="1:4" thickBot="1" x14ac:dyDescent="0.35">
      <c r="A7" s="42" t="s">
        <v>15</v>
      </c>
      <c r="B7" s="43"/>
      <c r="C7" s="44"/>
      <c r="D7" s="8"/>
    </row>
  </sheetData>
  <mergeCells count="1">
    <mergeCell ref="A7:C7"/>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Corrispettivo economico</vt:lpstr>
      <vt:lpstr>Fornitura</vt:lpstr>
      <vt:lpstr>Foglio3</vt:lpstr>
      <vt:lpstr>'Corrispettivo economico'!Area_stampa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Comune di Menfi</dc:creator>
  <cp:lastModifiedBy>Utente</cp:lastModifiedBy>
  <cp:lastPrinted>2022-02-25T11:13:19Z</cp:lastPrinted>
  <dcterms:created xsi:type="dcterms:W3CDTF">2017-09-27T05:39:18Z</dcterms:created>
  <dcterms:modified xsi:type="dcterms:W3CDTF">2024-01-03T07:47:11Z</dcterms:modified>
</cp:coreProperties>
</file>